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7" name="ID_91C22ED09FB54D1BB4EB2F6C17948FA6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342900"/>
          <a:ext cx="1029335" cy="329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D7E79598267F4587926BB6EC64C6A092"/>
        <xdr:cNvPicPr/>
      </xdr:nvPicPr>
      <xdr:blipFill>
        <a:blip r:embed="rId2"/>
        <a:stretch>
          <a:fillRect/>
        </a:stretch>
      </xdr:blipFill>
      <xdr:spPr>
        <a:xfrm>
          <a:off x="8255000" y="368300"/>
          <a:ext cx="750570" cy="659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AA3575AFF22C43059FA2B1F530DAB42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48650" y="949325"/>
          <a:ext cx="760095" cy="337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0FF000ED783B4A97904CAA8BA6001188" descr="IMG_256"/>
        <xdr:cNvPicPr>
          <a:picLocks noChangeAspect="1"/>
        </xdr:cNvPicPr>
      </xdr:nvPicPr>
      <xdr:blipFill>
        <a:blip r:embed="rId4"/>
        <a:srcRect l="7939" t="25423" r="2618" b="27026"/>
        <a:stretch>
          <a:fillRect/>
        </a:stretch>
      </xdr:blipFill>
      <xdr:spPr>
        <a:xfrm>
          <a:off x="2743200" y="850900"/>
          <a:ext cx="1003935" cy="534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3CE9F0A9ACA941A88C9BE10250A444AF" descr="IMG_2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43200" y="1358900"/>
          <a:ext cx="1318895" cy="554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DF0B991DDEC9400EBA77965117B7CB0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182100" y="1358900"/>
          <a:ext cx="1468120" cy="67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EB3823C1D5704F50B64B71E229C6E32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182100" y="1866900"/>
          <a:ext cx="1133475" cy="495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200112ACB6AD426C8A827CFED7AA5565" descr="IMG_256"/>
        <xdr:cNvPicPr>
          <a:picLocks noChangeAspect="1"/>
        </xdr:cNvPicPr>
      </xdr:nvPicPr>
      <xdr:blipFill>
        <a:blip r:embed="rId8"/>
        <a:srcRect t="35028" r="4297" b="44781"/>
        <a:stretch>
          <a:fillRect/>
        </a:stretch>
      </xdr:blipFill>
      <xdr:spPr>
        <a:xfrm>
          <a:off x="2743200" y="1866900"/>
          <a:ext cx="2700020" cy="553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013D22AE00284E3C86484D08D2A90FB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248775" y="2463800"/>
          <a:ext cx="1314450" cy="552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87E0196E035A452385D1D421A7DDC918" descr="IMG_25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43200" y="2374900"/>
          <a:ext cx="979170" cy="676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2B17F64999BB48D1A9FB9D8688160AD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182100" y="2374900"/>
          <a:ext cx="1044575" cy="585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BF90FB7FE50F4C52AC57DF0BEA45A09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847975" y="2882900"/>
          <a:ext cx="2562225" cy="2438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8B00C8B3B91F4228A1E4A18623FB7BA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886075" y="3479800"/>
          <a:ext cx="2327275" cy="851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050B040E4C814700B67B42E3864DDE64"/>
        <xdr:cNvPicPr/>
      </xdr:nvPicPr>
      <xdr:blipFill>
        <a:blip r:embed="rId14"/>
        <a:stretch>
          <a:fillRect/>
        </a:stretch>
      </xdr:blipFill>
      <xdr:spPr>
        <a:xfrm>
          <a:off x="9569450" y="3416300"/>
          <a:ext cx="1498600" cy="1357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2E04AB810D5A4683A132767C9483F0D8"/>
        <xdr:cNvPicPr/>
      </xdr:nvPicPr>
      <xdr:blipFill>
        <a:blip r:embed="rId15"/>
        <a:stretch>
          <a:fillRect/>
        </a:stretch>
      </xdr:blipFill>
      <xdr:spPr>
        <a:xfrm>
          <a:off x="9569450" y="3924300"/>
          <a:ext cx="1498600" cy="13576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<sst xmlns="http://schemas.openxmlformats.org/spreadsheetml/2006/main" count="121" uniqueCount="66">
  <si>
    <r>
      <rPr>
        <sz val="9"/>
        <color theme="1"/>
        <rFont val="方正书宋_GBK"/>
        <charset val="134"/>
      </rPr>
      <t>风险商标信息</t>
    </r>
  </si>
  <si>
    <r>
      <rPr>
        <sz val="9"/>
        <color theme="1"/>
        <rFont val="方正书宋_GBK"/>
        <charset val="134"/>
      </rPr>
      <t>预警对象信息</t>
    </r>
  </si>
  <si>
    <r>
      <rPr>
        <sz val="9"/>
        <color rgb="FF000000"/>
        <rFont val="方正书宋_GBK"/>
        <charset val="134"/>
      </rPr>
      <t>受理局</t>
    </r>
  </si>
  <si>
    <r>
      <rPr>
        <sz val="9"/>
        <color rgb="FF000000"/>
        <rFont val="方正书宋_GBK"/>
        <charset val="134"/>
      </rPr>
      <t>申请号</t>
    </r>
  </si>
  <si>
    <r>
      <rPr>
        <sz val="9"/>
        <color rgb="FF000000"/>
        <rFont val="方正书宋_GBK"/>
        <charset val="134"/>
      </rPr>
      <t>申请日</t>
    </r>
  </si>
  <si>
    <r>
      <rPr>
        <sz val="9"/>
        <color rgb="FF000000"/>
        <rFont val="方正书宋_GBK"/>
        <charset val="134"/>
      </rPr>
      <t>名称</t>
    </r>
  </si>
  <si>
    <r>
      <rPr>
        <sz val="9"/>
        <color rgb="FF000000"/>
        <rFont val="方正书宋_GBK"/>
        <charset val="134"/>
      </rPr>
      <t>图像</t>
    </r>
  </si>
  <si>
    <r>
      <rPr>
        <sz val="9"/>
        <color rgb="FF000000"/>
        <rFont val="方正书宋_GBK"/>
        <charset val="134"/>
      </rPr>
      <t>类别</t>
    </r>
  </si>
  <si>
    <r>
      <rPr>
        <sz val="9"/>
        <color rgb="FF000000"/>
        <rFont val="方正书宋_GBK"/>
        <charset val="134"/>
      </rPr>
      <t>状态</t>
    </r>
  </si>
  <si>
    <r>
      <rPr>
        <sz val="9"/>
        <color rgb="FF000000"/>
        <rFont val="方正书宋_GBK"/>
        <charset val="134"/>
      </rPr>
      <t>商品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书宋_GBK"/>
        <charset val="134"/>
      </rPr>
      <t>服务</t>
    </r>
  </si>
  <si>
    <r>
      <rPr>
        <sz val="9"/>
        <color rgb="FF000000"/>
        <rFont val="方正书宋_GBK"/>
        <charset val="134"/>
      </rPr>
      <t>权利人</t>
    </r>
  </si>
  <si>
    <r>
      <rPr>
        <sz val="9"/>
        <color theme="1"/>
        <rFont val="宋体"/>
        <charset val="134"/>
      </rPr>
      <t>备注</t>
    </r>
  </si>
  <si>
    <r>
      <rPr>
        <sz val="9"/>
        <rFont val="宋体"/>
        <charset val="134"/>
      </rPr>
      <t>预警对象名称</t>
    </r>
  </si>
  <si>
    <r>
      <rPr>
        <sz val="9"/>
        <color theme="1"/>
        <rFont val="宋体"/>
        <charset val="134"/>
      </rPr>
      <t>预警对象企业</t>
    </r>
  </si>
  <si>
    <r>
      <rPr>
        <sz val="9"/>
        <color theme="1"/>
        <rFont val="宋体"/>
        <charset val="134"/>
      </rPr>
      <t>预警对象图像</t>
    </r>
    <r>
      <rPr>
        <sz val="9"/>
        <color theme="1"/>
        <rFont val="Times New Roman"/>
        <charset val="134"/>
      </rPr>
      <t>1</t>
    </r>
  </si>
  <si>
    <r>
      <rPr>
        <sz val="9"/>
        <color theme="1"/>
        <rFont val="宋体"/>
        <charset val="134"/>
      </rPr>
      <t>预警对象申请日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尼斯</t>
    </r>
  </si>
  <si>
    <t>省级地址</t>
  </si>
  <si>
    <t>韩国</t>
  </si>
  <si>
    <t>4020210054140</t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</si>
  <si>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-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-</t>
    </r>
    <r>
      <rPr>
        <sz val="9"/>
        <color theme="1"/>
        <rFont val="Times New Roman"/>
        <charset val="134"/>
      </rPr>
      <t>23</t>
    </r>
  </si>
  <si>
    <t>GEBI</t>
  </si>
  <si>
    <r>
      <rPr>
        <sz val="9"/>
        <color theme="1"/>
        <rFont val="Times New Roman"/>
        <charset val="134"/>
      </rPr>
      <t>07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09</t>
    </r>
  </si>
  <si>
    <t>已注册</t>
  </si>
  <si>
    <t>07 Semiconductor manufacturing machines.09 Software-controlled systems used in the semiconductor manufacturing industry, namely, recorded software for automating and controlling machines that manufacture semiconductors, and computer memory hardware containing the foregoing recorded software.</t>
  </si>
  <si>
    <t>Applied Materials, Inc.</t>
  </si>
  <si>
    <t>详细信息视图</t>
  </si>
  <si>
    <t>GEB</t>
  </si>
  <si>
    <t>山东金帝精密机械科技股份有限公司</t>
  </si>
  <si>
    <t>轴承</t>
  </si>
  <si>
    <t>山东省聊城市</t>
  </si>
  <si>
    <t>4020240228826</t>
  </si>
  <si>
    <t>2024-12-12</t>
  </si>
  <si>
    <t>GED</t>
  </si>
  <si>
    <t>07</t>
  </si>
  <si>
    <r>
      <rPr>
        <b/>
        <sz val="10"/>
        <color rgb="FF8B0000"/>
        <rFont val="Calibri"/>
        <charset val="134"/>
      </rPr>
      <t>07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가정용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세탁기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BatangChe"/>
        <charset val="134"/>
      </rPr>
      <t>가정용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전기식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양탄자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및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러그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세척장치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BatangChe"/>
        <charset val="134"/>
      </rPr>
      <t>공업용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세탁기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BatangChe"/>
        <charset val="134"/>
      </rPr>
      <t>동전작동식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세탁기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BatangChe"/>
        <charset val="134"/>
      </rPr>
      <t>세정</t>
    </r>
    <r>
      <rPr>
        <sz val="10"/>
        <color rgb="FF000000"/>
        <rFont val="Calibri"/>
        <charset val="134"/>
      </rPr>
      <t>(</t>
    </r>
    <r>
      <rPr>
        <sz val="10"/>
        <color rgb="FF000000"/>
        <rFont val="宋体"/>
        <charset val="134"/>
      </rPr>
      <t>洗淨</t>
    </r>
    <r>
      <rPr>
        <sz val="10"/>
        <color rgb="FF000000"/>
        <rFont val="Calibri"/>
        <charset val="134"/>
      </rPr>
      <t>)</t>
    </r>
    <r>
      <rPr>
        <sz val="10"/>
        <color rgb="FF000000"/>
        <rFont val="BatangChe"/>
        <charset val="134"/>
      </rPr>
      <t>장치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BatangChe"/>
        <charset val="134"/>
      </rPr>
      <t>세척기계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BatangChe"/>
        <charset val="134"/>
      </rPr>
      <t>세탁소용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세탁기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BatangChe"/>
        <charset val="134"/>
      </rPr>
      <t>세탁소용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탈수기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BatangChe"/>
        <charset val="134"/>
      </rPr>
      <t>의류세탁기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BatangChe"/>
        <charset val="134"/>
      </rPr>
      <t>전기세탁기</t>
    </r>
  </si>
  <si>
    <r>
      <rPr>
        <sz val="9"/>
        <color theme="1"/>
        <rFont val="BatangChe"/>
        <charset val="134"/>
      </rPr>
      <t>주식회사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지이디</t>
    </r>
  </si>
  <si>
    <t xml:space="preserve">4020220160737 </t>
  </si>
  <si>
    <t>2022-08-30</t>
  </si>
  <si>
    <t>JCT</t>
  </si>
  <si>
    <t>12</t>
  </si>
  <si>
    <r>
      <rPr>
        <sz val="9"/>
        <color theme="1"/>
        <rFont val="BatangChe"/>
        <charset val="134"/>
      </rPr>
      <t>12 광석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운반차용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차륜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농업용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트랙터용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휠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모터차량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차륜용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허브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수송기계기구용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섀시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수송기계기구용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완충기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수송기계기구용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차륜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수송기계기구차륜용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림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수송기계기구차륜용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허브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스페어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휠커버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오토바이용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프리휠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육상차량용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기어휠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육상차량용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프리휠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이륜모터차량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또는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자전거용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휠림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자동차용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차륜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자동차용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차륜림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자전거용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프리휠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BatangChe"/>
        <charset val="134"/>
      </rPr>
      <t>철도차량용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휠</t>
    </r>
  </si>
  <si>
    <t>강창선</t>
  </si>
  <si>
    <t>JGT</t>
  </si>
  <si>
    <t>山东骏程金属科技有限公司</t>
  </si>
  <si>
    <t>轮毂</t>
  </si>
  <si>
    <t>4020220153409</t>
  </si>
  <si>
    <t>2022-08-18</t>
  </si>
  <si>
    <t>JUNCHENG</t>
  </si>
  <si>
    <t>品牌名称
骏程锻造</t>
  </si>
  <si>
    <t>4020210090957</t>
  </si>
  <si>
    <t>2021-04-30</t>
  </si>
  <si>
    <t>JC FORGED</t>
  </si>
  <si>
    <t>12 농업용 트랙터용 휠
수송기계기구 차륜용 타이어
수송기계기구용 섀시
수송기계기구용 완충기
수송기계기구용 차륜
수송기계기구차륜용 림
수송기계기구차륜용 허브
스페어 휠커버
오토바이용 프리휠
유모차
육상차량
육상차량용 프리휠
이륜모터차량 또는 자전거용 휠림
자동차용 엔진
자동차용 차륜
자동차용 차륜림
자전거용 프리휠
트랙터
허브캡
휠 스프라켓</t>
  </si>
  <si>
    <t>김백률</t>
  </si>
  <si>
    <t>汽车、摩托车、轮毂</t>
  </si>
  <si>
    <t>4020190194864</t>
  </si>
  <si>
    <t>2019-12-16</t>
  </si>
  <si>
    <t xml:space="preserve">4020200070717 </t>
  </si>
  <si>
    <t>2020-04-27</t>
  </si>
  <si>
    <t>XINFA</t>
  </si>
  <si>
    <r>
      <rPr>
        <b/>
        <sz val="10"/>
        <color rgb="FF8B0000"/>
        <rFont val="Calibri"/>
        <charset val="134"/>
      </rPr>
      <t>12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BatangChe"/>
        <charset val="134"/>
      </rPr>
      <t>농업용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트랙터용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휠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수송기계기구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차륜용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타이어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수송기계기구용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섀시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수송기계기구용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완충기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수송기계기구용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차륜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수송기계기구차륜용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림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수송기계기구차륜용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허브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스페어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휠커버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오토바이용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프리휠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유모차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육상차량용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프리휠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이륜모터차량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또는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자전거용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휠림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자동차용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엔진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자동차용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차륜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자동차용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차륜림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자전거용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프리휠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트랙터용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BatangChe"/>
        <charset val="134"/>
      </rPr>
      <t>차륜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BatangChe"/>
        <charset val="134"/>
      </rPr>
      <t>허브캡</t>
    </r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</si>
  <si>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BatangChe"/>
        <charset val="134"/>
      </rPr>
      <t>김백률</t>
    </r>
  </si>
  <si>
    <t>信发集团有限公司</t>
  </si>
  <si>
    <t>XFAW</t>
  </si>
  <si>
    <t>茌平信发铝制品有限公司</t>
  </si>
  <si>
    <t>轮毂、轮胎、缆车、手推车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</si>
</sst>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10"/>
      <color rgb="FF000000"/>
      <name val="Calibri"/>
      <charset val="134"/>
    </font>
    <font>
      <b/>
      <sz val="10"/>
      <color rgb="FF8B0000"/>
      <name val="Calibri"/>
      <charset val="134"/>
    </font>
    <font>
      <sz val="9"/>
      <color theme="1"/>
      <name val="BatangChe"/>
      <charset val="134"/>
    </font>
    <font>
      <sz val="9"/>
      <name val="Times New Roman"/>
      <charset val="134"/>
    </font>
    <font>
      <sz val="9"/>
      <color theme="1"/>
      <name val="MS Gothic"/>
      <charset val="134"/>
    </font>
    <font>
      <sz val="9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方正书宋_GBK"/>
      <charset val="134"/>
    </font>
    <font>
      <sz val="10"/>
      <color rgb="FF000000"/>
      <name val="BatangChe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jpe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jpeg"/><Relationship Id="rId1" Type="http://schemas.openxmlformats.org/officeDocument/2006/relationships/image" Target="media/image1.GIF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8543925" y="44069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11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8543925" y="44069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11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8543925" y="44069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11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543925" y="44069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8080/4020210090957" TargetMode="External"/><Relationship Id="rId7" Type="http://schemas.openxmlformats.org/officeDocument/2006/relationships/hyperlink" Target="https://doi.org/10.8080/4020207007269" TargetMode="External"/><Relationship Id="rId6" Type="http://schemas.openxmlformats.org/officeDocument/2006/relationships/hyperlink" Target="https://doi.org/10.8080/4020240228826" TargetMode="External"/><Relationship Id="rId5" Type="http://schemas.openxmlformats.org/officeDocument/2006/relationships/hyperlink" Target="https://doi.org/10.8080/4020220160737" TargetMode="External"/><Relationship Id="rId4" Type="http://schemas.openxmlformats.org/officeDocument/2006/relationships/hyperlink" Target="https://doi.org/10.8080/4020190194864" TargetMode="External"/><Relationship Id="rId3" Type="http://schemas.openxmlformats.org/officeDocument/2006/relationships/hyperlink" Target="https://doi.org/10.8080/4020220153409" TargetMode="External"/><Relationship Id="rId2" Type="http://schemas.openxmlformats.org/officeDocument/2006/relationships/hyperlink" Target="https://doi.org/10.8080/4020200070717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D1" workbookViewId="0">
      <pane ySplit="2" topLeftCell="A3" activePane="bottomLeft" state="frozen"/>
      <selection/>
      <selection pane="bottomLeft" activeCell="T8" sqref="T8"/>
    </sheetView>
  </sheetViews>
  <sheetFormatPr defaultColWidth="9" defaultRowHeight="13.5"/>
  <cols>
    <col min="1" max="1" width="7" customWidth="1"/>
    <col min="2" max="2" width="6.75" customWidth="1"/>
    <col min="5" max="5" width="11.25" customWidth="1"/>
    <col min="8" max="8" width="15.125" customWidth="1"/>
  </cols>
  <sheetData>
    <row r="1" s="1" customFormat="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 t="s">
        <v>1</v>
      </c>
      <c r="L1" s="2"/>
      <c r="M1" s="2"/>
      <c r="N1" s="2"/>
      <c r="O1" s="2"/>
    </row>
    <row r="2" s="1" customFormat="1" customHeight="1" spans="1:1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2" t="s">
        <v>11</v>
      </c>
      <c r="K2" s="9" t="s">
        <v>12</v>
      </c>
      <c r="L2" s="2" t="s">
        <v>13</v>
      </c>
      <c r="M2" s="2" t="s">
        <v>14</v>
      </c>
      <c r="N2" s="2" t="s">
        <v>15</v>
      </c>
      <c r="O2" s="11" t="s">
        <v>16</v>
      </c>
    </row>
    <row r="3" s="1" customFormat="1" ht="40" customHeight="1" spans="1:15">
      <c r="A3" s="4" t="s">
        <v>17</v>
      </c>
      <c r="B3" s="2" t="s">
        <v>18</v>
      </c>
      <c r="C3" s="2" t="s">
        <v>19</v>
      </c>
      <c r="D3" s="2" t="s">
        <v>20</v>
      </c>
      <c r="E3" s="5" t="str">
        <f>_xlfn.DISPIMG("ID_91C22ED09FB54D1BB4EB2F6C17948FA6",1)</f>
        <v>=DISPIMG("ID_91C22ED09FB54D1BB4EB2F6C17948FA6",1)</v>
      </c>
      <c r="F3" s="2" t="s">
        <v>21</v>
      </c>
      <c r="G3" s="4" t="s">
        <v>22</v>
      </c>
      <c r="H3" s="6" t="s">
        <v>23</v>
      </c>
      <c r="I3" s="2" t="s">
        <v>24</v>
      </c>
      <c r="J3" s="2" t="s">
        <v>25</v>
      </c>
      <c r="K3" s="2" t="s">
        <v>26</v>
      </c>
      <c r="L3" s="4" t="s">
        <v>27</v>
      </c>
      <c r="M3" s="5" t="str">
        <f>_xlfn.DISPIMG("ID_D7E79598267F4587926BB6EC64C6A092",1)</f>
        <v>=DISPIMG("ID_D7E79598267F4587926BB6EC64C6A092",1)</v>
      </c>
      <c r="N3" s="4" t="s">
        <v>28</v>
      </c>
      <c r="O3" s="4" t="s">
        <v>29</v>
      </c>
    </row>
    <row r="4" s="1" customFormat="1" ht="40" customHeight="1" spans="1:15">
      <c r="A4" s="4" t="s">
        <v>17</v>
      </c>
      <c r="B4" s="2" t="s">
        <v>30</v>
      </c>
      <c r="C4" s="2" t="s">
        <v>31</v>
      </c>
      <c r="D4" s="2" t="s">
        <v>32</v>
      </c>
      <c r="E4" s="5" t="str">
        <f>_xlfn.DISPIMG("ID_0FF000ED783B4A97904CAA8BA6001188",1)</f>
        <v>=DISPIMG("ID_0FF000ED783B4A97904CAA8BA6001188",1)</v>
      </c>
      <c r="F4" s="2" t="s">
        <v>33</v>
      </c>
      <c r="G4" s="2" t="s">
        <v>22</v>
      </c>
      <c r="H4" s="7" t="s">
        <v>34</v>
      </c>
      <c r="I4" s="8" t="s">
        <v>35</v>
      </c>
      <c r="J4" s="2" t="s">
        <v>25</v>
      </c>
      <c r="K4" s="2" t="s">
        <v>32</v>
      </c>
      <c r="L4" s="4" t="s">
        <v>27</v>
      </c>
      <c r="M4" s="5" t="str">
        <f>_xlfn.DISPIMG("ID_AA3575AFF22C43059FA2B1F530DAB42B",1)</f>
        <v>=DISPIMG("ID_AA3575AFF22C43059FA2B1F530DAB42B",1)</v>
      </c>
      <c r="N4" s="4" t="s">
        <v>28</v>
      </c>
      <c r="O4" s="4" t="s">
        <v>29</v>
      </c>
    </row>
    <row r="5" s="1" customFormat="1" ht="40" customHeight="1" spans="1:15">
      <c r="A5" s="4" t="s">
        <v>17</v>
      </c>
      <c r="B5" s="2" t="s">
        <v>36</v>
      </c>
      <c r="C5" s="2" t="s">
        <v>37</v>
      </c>
      <c r="D5" s="2" t="s">
        <v>38</v>
      </c>
      <c r="E5" s="5" t="str">
        <f>_xlfn.DISPIMG("ID_3CE9F0A9ACA941A88C9BE10250A444AF",1)</f>
        <v>=DISPIMG("ID_3CE9F0A9ACA941A88C9BE10250A444AF",1)</v>
      </c>
      <c r="F5" s="2" t="s">
        <v>39</v>
      </c>
      <c r="G5" s="2" t="s">
        <v>22</v>
      </c>
      <c r="H5" s="8" t="s">
        <v>40</v>
      </c>
      <c r="I5" s="10" t="s">
        <v>41</v>
      </c>
      <c r="J5" s="2" t="s">
        <v>25</v>
      </c>
      <c r="K5" s="2" t="s">
        <v>42</v>
      </c>
      <c r="L5" s="4" t="s">
        <v>43</v>
      </c>
      <c r="M5" s="5" t="str">
        <f>_xlfn.DISPIMG("ID_DF0B991DDEC9400EBA77965117B7CB0F",1)</f>
        <v>=DISPIMG("ID_DF0B991DDEC9400EBA77965117B7CB0F",1)</v>
      </c>
      <c r="N5" s="4" t="s">
        <v>44</v>
      </c>
      <c r="O5" s="4" t="s">
        <v>29</v>
      </c>
    </row>
    <row r="6" s="1" customFormat="1" ht="40" customHeight="1" spans="1:15">
      <c r="A6" s="4" t="s">
        <v>17</v>
      </c>
      <c r="B6" s="2" t="s">
        <v>45</v>
      </c>
      <c r="C6" s="2" t="s">
        <v>46</v>
      </c>
      <c r="D6" s="2" t="s">
        <v>47</v>
      </c>
      <c r="E6" s="5" t="str">
        <f>_xlfn.DISPIMG("ID_200112ACB6AD426C8A827CFED7AA5565",1)</f>
        <v>=DISPIMG("ID_200112ACB6AD426C8A827CFED7AA5565",1)</v>
      </c>
      <c r="F6" s="2" t="s">
        <v>39</v>
      </c>
      <c r="G6" s="2" t="s">
        <v>22</v>
      </c>
      <c r="H6" s="8" t="s">
        <v>40</v>
      </c>
      <c r="I6" s="8" t="s">
        <v>41</v>
      </c>
      <c r="J6" s="2" t="s">
        <v>25</v>
      </c>
      <c r="K6" s="4" t="s">
        <v>48</v>
      </c>
      <c r="L6" s="4" t="s">
        <v>43</v>
      </c>
      <c r="M6" s="5" t="str">
        <f>_xlfn.DISPIMG("ID_EB3823C1D5704F50B64B71E229C6E328",1)</f>
        <v>=DISPIMG("ID_EB3823C1D5704F50B64B71E229C6E328",1)</v>
      </c>
      <c r="N6" s="4" t="s">
        <v>44</v>
      </c>
      <c r="O6" s="4" t="s">
        <v>29</v>
      </c>
    </row>
    <row r="7" s="1" customFormat="1" ht="40" customHeight="1" spans="1:15">
      <c r="A7" s="4" t="s">
        <v>17</v>
      </c>
      <c r="B7" s="2" t="s">
        <v>49</v>
      </c>
      <c r="C7" s="2" t="s">
        <v>50</v>
      </c>
      <c r="D7" s="2" t="s">
        <v>51</v>
      </c>
      <c r="E7" s="5" t="str">
        <f>_xlfn.DISPIMG("ID_87E0196E035A452385D1D421A7DDC918",1)</f>
        <v>=DISPIMG("ID_87E0196E035A452385D1D421A7DDC918",1)</v>
      </c>
      <c r="F7" s="2" t="s">
        <v>39</v>
      </c>
      <c r="G7" s="2" t="s">
        <v>22</v>
      </c>
      <c r="H7" s="8" t="s">
        <v>52</v>
      </c>
      <c r="I7" s="8" t="s">
        <v>53</v>
      </c>
      <c r="J7" s="2" t="s">
        <v>25</v>
      </c>
      <c r="K7" s="2" t="s">
        <v>51</v>
      </c>
      <c r="L7" s="4" t="s">
        <v>43</v>
      </c>
      <c r="M7" s="5" t="str">
        <f>_xlfn.DISPIMG("ID_2B17F64999BB48D1A9FB9D8688160AD6",1)</f>
        <v>=DISPIMG("ID_2B17F64999BB48D1A9FB9D8688160AD6",1)</v>
      </c>
      <c r="N7" s="4" t="s">
        <v>54</v>
      </c>
      <c r="O7" s="4" t="s">
        <v>29</v>
      </c>
    </row>
    <row r="8" s="1" customFormat="1" ht="40" customHeight="1" spans="1:15">
      <c r="A8" s="4" t="s">
        <v>17</v>
      </c>
      <c r="B8" s="2" t="s">
        <v>55</v>
      </c>
      <c r="C8" s="2" t="s">
        <v>56</v>
      </c>
      <c r="D8" s="2" t="s">
        <v>51</v>
      </c>
      <c r="E8" s="5" t="str">
        <f>_xlfn.DISPIMG("ID_BF90FB7FE50F4C52AC57DF0BEA45A099",1)</f>
        <v>=DISPIMG("ID_BF90FB7FE50F4C52AC57DF0BEA45A099",1)</v>
      </c>
      <c r="F8" s="2" t="s">
        <v>39</v>
      </c>
      <c r="G8" s="2" t="s">
        <v>22</v>
      </c>
      <c r="H8" s="8" t="s">
        <v>52</v>
      </c>
      <c r="I8" s="8" t="s">
        <v>53</v>
      </c>
      <c r="J8" s="2" t="s">
        <v>25</v>
      </c>
      <c r="K8" s="2" t="s">
        <v>51</v>
      </c>
      <c r="L8" s="4" t="s">
        <v>43</v>
      </c>
      <c r="M8" s="5" t="str">
        <f>_xlfn.DISPIMG("ID_013D22AE00284E3C86484D08D2A90FBF",1)</f>
        <v>=DISPIMG("ID_013D22AE00284E3C86484D08D2A90FBF",1)</v>
      </c>
      <c r="N8" s="4" t="s">
        <v>54</v>
      </c>
      <c r="O8" s="4" t="s">
        <v>29</v>
      </c>
    </row>
    <row r="9" s="1" customFormat="1" ht="40" customHeight="1" spans="1:15">
      <c r="A9" s="4" t="s">
        <v>17</v>
      </c>
      <c r="B9" s="2" t="s">
        <v>57</v>
      </c>
      <c r="C9" s="2" t="s">
        <v>58</v>
      </c>
      <c r="D9" s="2" t="s">
        <v>59</v>
      </c>
      <c r="E9" s="5" t="str">
        <f>_xlfn.DISPIMG("ID_8B00C8B3B91F4228A1E4A18623FB7BA6",1)</f>
        <v>=DISPIMG("ID_8B00C8B3B91F4228A1E4A18623FB7BA6",1)</v>
      </c>
      <c r="F9" s="2" t="s">
        <v>39</v>
      </c>
      <c r="G9" s="2" t="s">
        <v>22</v>
      </c>
      <c r="H9" s="7" t="s">
        <v>60</v>
      </c>
      <c r="I9" s="2" t="s">
        <v>61</v>
      </c>
      <c r="J9" s="4" t="s">
        <v>25</v>
      </c>
      <c r="K9" s="2" t="s">
        <v>59</v>
      </c>
      <c r="L9" s="4" t="s">
        <v>62</v>
      </c>
      <c r="M9" s="5" t="str">
        <f>_xlfn.DISPIMG("ID_050B040E4C814700B67B42E3864DDE64",1)</f>
        <v>=DISPIMG("ID_050B040E4C814700B67B42E3864DDE64",1)</v>
      </c>
      <c r="N9" s="4" t="s">
        <v>54</v>
      </c>
      <c r="O9" s="4" t="s">
        <v>29</v>
      </c>
    </row>
    <row r="10" s="1" customFormat="1" ht="40" customHeight="1" spans="1:15">
      <c r="A10" s="4" t="s">
        <v>17</v>
      </c>
      <c r="B10" s="2" t="s">
        <v>55</v>
      </c>
      <c r="C10" s="2" t="s">
        <v>56</v>
      </c>
      <c r="D10" s="2" t="s">
        <v>51</v>
      </c>
      <c r="E10" s="5" t="str">
        <f>_xlfn.DISPIMG("ID_BF90FB7FE50F4C52AC57DF0BEA45A099",1)</f>
        <v>=DISPIMG("ID_BF90FB7FE50F4C52AC57DF0BEA45A099",1)</v>
      </c>
      <c r="F10" s="2" t="s">
        <v>39</v>
      </c>
      <c r="G10" s="2" t="s">
        <v>22</v>
      </c>
      <c r="H10" s="8" t="s">
        <v>52</v>
      </c>
      <c r="I10" s="8" t="s">
        <v>53</v>
      </c>
      <c r="J10" s="2" t="s">
        <v>25</v>
      </c>
      <c r="K10" s="2" t="s">
        <v>63</v>
      </c>
      <c r="L10" s="4" t="s">
        <v>64</v>
      </c>
      <c r="M10" s="5" t="str">
        <f>_xlfn.DISPIMG("ID_2E04AB810D5A4683A132767C9483F0D8",1)</f>
        <v>=DISPIMG("ID_2E04AB810D5A4683A132767C9483F0D8",1)</v>
      </c>
      <c r="N10" s="4" t="s">
        <v>65</v>
      </c>
      <c r="O10" s="4" t="s">
        <v>29</v>
      </c>
    </row>
  </sheetData>
  <autoFilter xmlns:etc="http://www.wps.cn/officeDocument/2017/etCustomData" ref="A2:O10" etc:filterBottomFollowUsedRange="0">
    <extLst/>
  </autoFilter>
  <mergeCells count="2">
    <mergeCell ref="A1:J1"/>
    <mergeCell ref="K1:O1"/>
  </mergeCells>
  <conditionalFormatting sqref="B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hyperlinks>
    <hyperlink ref="J9" r:id="rId2" display="详细信息视图"/>
    <hyperlink ref="J6" r:id="rId3" display="详细信息视图"/>
    <hyperlink ref="J8" r:id="rId4" display="详细信息视图"/>
    <hyperlink ref="J5" r:id="rId5" display="详细信息视图"/>
    <hyperlink ref="J4" r:id="rId6" display="详细信息视图"/>
    <hyperlink ref="J3" r:id="rId7" display="详细信息视图"/>
    <hyperlink ref="J7" r:id="rId8" display="详细信息视图"/>
    <hyperlink ref="J10" r:id="rId4" display="详细信息视图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zjippcgyc</dc:creator>
  <cp:lastModifiedBy>娄冰玉</cp:lastModifiedBy>
  <dcterms:created xsi:type="dcterms:W3CDTF">2025-07-29T09:56:00Z</dcterms:created>
  <dcterms:modified xsi:type="dcterms:W3CDTF">2025-09-17T01:41:59Z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03C988F30D1E4033BC1D5AC28730CCDA_13</vt:lpwstr>
  </property>
  <property fmtid="{D5CDD505-2E9C-101B-9397-08002B2CF9AE}" pid="3" name="KSOProductBuildVer">
    <vt:lpwstr>2052-12.1.0.22525</vt:lpwstr>
  </property>
</Properties>
</file>